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H43" i="1" s="1"/>
  <c r="G44" i="1"/>
  <c r="G43" i="1" s="1"/>
  <c r="F44" i="1"/>
  <c r="E44" i="1"/>
  <c r="E43" i="1" s="1"/>
  <c r="I43" i="1"/>
  <c r="I38" i="1"/>
  <c r="H38" i="1"/>
  <c r="G38" i="1"/>
  <c r="G34" i="1" s="1"/>
  <c r="F38" i="1"/>
  <c r="E38" i="1"/>
  <c r="I35" i="1"/>
  <c r="H35" i="1"/>
  <c r="G35" i="1"/>
  <c r="F35" i="1"/>
  <c r="F34" i="1" s="1"/>
  <c r="E35" i="1"/>
  <c r="H34" i="1"/>
  <c r="I27" i="1"/>
  <c r="H27" i="1"/>
  <c r="H19" i="1" s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F14" i="1"/>
  <c r="E14" i="1"/>
  <c r="I8" i="1"/>
  <c r="I53" i="1" s="1"/>
  <c r="H8" i="1"/>
  <c r="H53" i="1" s="1"/>
  <c r="G8" i="1"/>
  <c r="F8" i="1"/>
  <c r="E8" i="1"/>
  <c r="E53" i="1" s="1"/>
  <c r="F6" i="1"/>
  <c r="F4" i="1" s="1"/>
  <c r="F43" i="1" l="1"/>
  <c r="F56" i="1" s="1"/>
  <c r="G54" i="1"/>
  <c r="E34" i="1"/>
  <c r="I34" i="1"/>
  <c r="E54" i="1"/>
  <c r="I54" i="1"/>
  <c r="F54" i="1"/>
  <c r="E6" i="1"/>
  <c r="E4" i="1" s="1"/>
  <c r="E56" i="1" s="1"/>
  <c r="G53" i="1"/>
  <c r="I6" i="1"/>
  <c r="I4" i="1" s="1"/>
  <c r="F53" i="1"/>
  <c r="G6" i="1"/>
  <c r="G4" i="1" s="1"/>
  <c r="G56" i="1" s="1"/>
  <c r="H6" i="1"/>
  <c r="H4" i="1" s="1"/>
  <c r="H56" i="1" s="1"/>
  <c r="I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<sst xmlns="http://schemas.openxmlformats.org/spreadsheetml/2006/main" count="83" uniqueCount="23">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</sst>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23 05 2017</v>
      </c>
      <c r="V1" s="18">
        <v>42878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338454</v>
      </c>
      <c r="F4" s="3">
        <f>F6+F19</f>
        <v>117049</v>
      </c>
      <c r="G4" s="3">
        <f>G6+G19</f>
        <v>9280418006.210001</v>
      </c>
      <c r="H4" s="3">
        <f>H6+H19</f>
        <v>57288333.030000001</v>
      </c>
      <c r="I4" s="3">
        <f>I6+I19</f>
        <v>14420731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144566</v>
      </c>
      <c r="F6" s="3">
        <f>F8+F14</f>
        <v>26110</v>
      </c>
      <c r="G6" s="3">
        <f>G8+G14</f>
        <v>8760919927.1000004</v>
      </c>
      <c r="H6" s="3">
        <f>H8+H14</f>
        <v>38444655.899999999</v>
      </c>
      <c r="I6" s="3">
        <f>I8+I14</f>
        <v>1574853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104541</v>
      </c>
      <c r="F8" s="3">
        <f>SUM(F9:F12)</f>
        <v>13859</v>
      </c>
      <c r="G8" s="3">
        <f>SUM(G9:G12)</f>
        <v>6633309507.3999996</v>
      </c>
      <c r="H8" s="3">
        <f>SUM(H9:H12)</f>
        <v>0</v>
      </c>
      <c r="I8" s="3">
        <f>SUM(I9:I12)</f>
        <v>636617</v>
      </c>
    </row>
    <row r="9" spans="1:22" x14ac:dyDescent="0.25">
      <c r="A9" s="6"/>
      <c r="B9" s="7"/>
      <c r="C9" s="6" t="s">
        <v>9</v>
      </c>
      <c r="D9" s="6" t="s">
        <v>10</v>
      </c>
      <c r="E9" s="8">
        <v>21339</v>
      </c>
      <c r="F9" s="8">
        <v>609</v>
      </c>
      <c r="G9" s="8">
        <v>2249940819.5999999</v>
      </c>
      <c r="H9" s="8">
        <v>0</v>
      </c>
      <c r="I9" s="8">
        <v>72534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41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200</v>
      </c>
      <c r="F11" s="8">
        <v>200</v>
      </c>
      <c r="G11" s="8">
        <v>1042836</v>
      </c>
      <c r="H11" s="8">
        <v>0</v>
      </c>
      <c r="I11" s="8">
        <v>16329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83002</v>
      </c>
      <c r="F12" s="11">
        <v>13050</v>
      </c>
      <c r="G12" s="11">
        <v>4382325851.8000002</v>
      </c>
      <c r="H12" s="11">
        <v>0</v>
      </c>
      <c r="I12" s="11">
        <v>547713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40025</v>
      </c>
      <c r="F14" s="3">
        <f>SUM(F15:F17)</f>
        <v>12251</v>
      </c>
      <c r="G14" s="3">
        <f>SUM(G15:G17)</f>
        <v>2127610419.7</v>
      </c>
      <c r="H14" s="3">
        <f>SUM(H15:H17)</f>
        <v>38444655.899999999</v>
      </c>
      <c r="I14" s="3">
        <f>SUM(I15:I17)</f>
        <v>938236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19475</v>
      </c>
      <c r="F15" s="8">
        <v>751</v>
      </c>
      <c r="G15" s="8">
        <v>1028563539.7</v>
      </c>
      <c r="H15" s="8">
        <v>12183476.9</v>
      </c>
      <c r="I15" s="8">
        <v>199520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91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20550</v>
      </c>
      <c r="F17" s="8">
        <v>11500</v>
      </c>
      <c r="G17" s="8">
        <v>1099046880</v>
      </c>
      <c r="H17" s="8">
        <v>26261179</v>
      </c>
      <c r="I17" s="8">
        <v>738625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193888</v>
      </c>
      <c r="F19" s="3">
        <f>F21+F27</f>
        <v>90939</v>
      </c>
      <c r="G19" s="3">
        <f>G21+G27</f>
        <v>519498079.11000001</v>
      </c>
      <c r="H19" s="3">
        <f>H21+H27</f>
        <v>18843677.130000003</v>
      </c>
      <c r="I19" s="3">
        <f>I21+I27</f>
        <v>12845878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106</v>
      </c>
      <c r="F21" s="3">
        <f>SUM(F22:F25)</f>
        <v>50</v>
      </c>
      <c r="G21" s="3">
        <f>SUM(G22:G25)</f>
        <v>540714</v>
      </c>
      <c r="H21" s="3">
        <f>SUM(H22:H25)</f>
        <v>0</v>
      </c>
      <c r="I21" s="3">
        <f>SUM(I22:I25)</f>
        <v>78809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50</v>
      </c>
      <c r="F22" s="11">
        <v>50</v>
      </c>
      <c r="G22" s="11">
        <v>98750</v>
      </c>
      <c r="H22" s="11">
        <v>0</v>
      </c>
      <c r="I22" s="11">
        <v>39954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56</v>
      </c>
      <c r="F25" s="8">
        <v>0</v>
      </c>
      <c r="G25" s="8">
        <v>441964</v>
      </c>
      <c r="H25" s="11">
        <v>0</v>
      </c>
      <c r="I25" s="8">
        <v>38710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193782</v>
      </c>
      <c r="F27" s="3">
        <f>SUM(F28:F30)</f>
        <v>90889</v>
      </c>
      <c r="G27" s="3">
        <f>SUM(G28:G30)</f>
        <v>518957365.11000001</v>
      </c>
      <c r="H27" s="3">
        <f>SUM(H28:H30)</f>
        <v>18843677.130000003</v>
      </c>
      <c r="I27" s="3">
        <f>SUM(I28:I30)</f>
        <v>12767069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123805</v>
      </c>
      <c r="F28" s="11">
        <v>57967</v>
      </c>
      <c r="G28" s="11">
        <v>253834355.18000001</v>
      </c>
      <c r="H28" s="11">
        <v>10650045.390000001</v>
      </c>
      <c r="I28" s="11">
        <v>7814980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3158</v>
      </c>
      <c r="F29" s="8">
        <v>332</v>
      </c>
      <c r="G29" s="8">
        <v>21597664.699999999</v>
      </c>
      <c r="H29" s="8">
        <v>1095533</v>
      </c>
      <c r="I29" s="8">
        <v>154548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66819</v>
      </c>
      <c r="F30" s="11">
        <v>32590</v>
      </c>
      <c r="G30" s="11">
        <v>243525345.22999999</v>
      </c>
      <c r="H30" s="11">
        <v>7098098.7400000002</v>
      </c>
      <c r="I30" s="11">
        <v>4797541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25885</v>
      </c>
      <c r="F43" s="3">
        <f>F44+F48</f>
        <v>3644</v>
      </c>
      <c r="G43" s="3">
        <f>G44+G48</f>
        <v>255790045</v>
      </c>
      <c r="H43" s="3">
        <f>H44+H48</f>
        <v>453715</v>
      </c>
      <c r="I43" s="3">
        <f>I44+I48</f>
        <v>539324</v>
      </c>
    </row>
    <row r="44" spans="1:9" x14ac:dyDescent="0.25">
      <c r="A44" s="6"/>
      <c r="B44" s="2"/>
      <c r="C44" s="2" t="s">
        <v>8</v>
      </c>
      <c r="D44" s="2"/>
      <c r="E44" s="3">
        <f>E45+E46</f>
        <v>23572</v>
      </c>
      <c r="F44" s="3">
        <f>F45+F46</f>
        <v>2280</v>
      </c>
      <c r="G44" s="3">
        <f>G45+G46</f>
        <v>255326742.5</v>
      </c>
      <c r="H44" s="3">
        <f>H45+H46</f>
        <v>0</v>
      </c>
      <c r="I44" s="3">
        <f>I45+I46</f>
        <v>351357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23572</v>
      </c>
      <c r="F46" s="16">
        <v>2280</v>
      </c>
      <c r="G46" s="16">
        <v>255326742.5</v>
      </c>
      <c r="H46" s="16">
        <v>0</v>
      </c>
      <c r="I46" s="16">
        <v>351357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2313</v>
      </c>
      <c r="F48" s="3">
        <f>F49</f>
        <v>1364</v>
      </c>
      <c r="G48" s="3">
        <f>G49</f>
        <v>463302.5</v>
      </c>
      <c r="H48" s="3">
        <f>H49</f>
        <v>453715</v>
      </c>
      <c r="I48" s="3">
        <f>I49</f>
        <v>187967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2313</v>
      </c>
      <c r="F49" s="11">
        <v>1364</v>
      </c>
      <c r="G49" s="11">
        <v>463302.5</v>
      </c>
      <c r="H49" s="11">
        <v>453715</v>
      </c>
      <c r="I49" s="11">
        <v>187967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128219</v>
      </c>
      <c r="F53" s="3">
        <f>F8+F21+F35+F44</f>
        <v>16189</v>
      </c>
      <c r="G53" s="3">
        <f>G8+G21+G35+G44</f>
        <v>6889176963.8999996</v>
      </c>
      <c r="H53" s="3">
        <f>H8+H21+H35+H44</f>
        <v>0</v>
      </c>
      <c r="I53" s="3">
        <f>I8+I21+I35+I44</f>
        <v>1066783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236120</v>
      </c>
      <c r="F54" s="3">
        <f>F14+F27+F38+F48</f>
        <v>104504</v>
      </c>
      <c r="G54" s="3">
        <f>G14+G27+G38+G48</f>
        <v>2647031087.3099999</v>
      </c>
      <c r="H54" s="3">
        <f>H14+H27+H38+H48</f>
        <v>57742048.030000001</v>
      </c>
      <c r="I54" s="3">
        <f>I14+I27+I38+I48</f>
        <v>13893272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364339</v>
      </c>
      <c r="F56" s="3">
        <f>F4+F34+F43</f>
        <v>120693</v>
      </c>
      <c r="G56" s="3">
        <f>G4+G34+G43</f>
        <v>9536208051.210001</v>
      </c>
      <c r="H56" s="3">
        <f>H4+H34+H43</f>
        <v>57742048.030000001</v>
      </c>
      <c r="I56" s="3">
        <f>I4+I34+I43</f>
        <v>14960055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2017-05-24T06:21:38Z</dcterms:modified>
</cp:coreProperties>
</file>